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7" i="5"/>
  <c r="A45" i="2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57" i="5"/>
  <c r="B45" i="2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A46" i="2"/>
  <c r="A48" i="2"/>
  <c r="A58" i="5"/>
  <c r="B58" i="5"/>
  <c r="C3" i="5"/>
  <c r="C58" i="5"/>
  <c r="D3" i="5"/>
  <c r="D58" i="5"/>
  <c r="E58" i="5"/>
  <c r="F58" i="5"/>
  <c r="H58" i="5"/>
  <c r="G58" i="5"/>
  <c r="I58" i="5"/>
</calcChain>
</file>

<file path=xl/sharedStrings.xml><?xml version="1.0" encoding="utf-8"?>
<sst xmlns="http://schemas.openxmlformats.org/spreadsheetml/2006/main" count="95" uniqueCount="83">
  <si>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</si>
  <si>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</si>
  <si>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</si>
  <si>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</si>
  <si>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</si>
  <si>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</si>
  <si>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</si>
  <si>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</si>
  <si>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</si>
  <si>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</si>
  <si>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</si>
  <si>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</si>
  <si>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</si>
  <si>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</si>
  <si>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</si>
  <si>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</si>
  <si>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</si>
  <si>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</si>
  <si>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</si>
  <si>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</si>
  <si>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</si>
  <si>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</si>
  <si>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</si>
  <si>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</si>
  <si>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</si>
  <si>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</si>
  <si>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</si>
  <si>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</si>
  <si>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</si>
  <si>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</si>
  <si>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</si>
  <si>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</si>
  <si>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</si>
  <si>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</si>
  <si>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</si>
  <si>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</si>
  <si>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</si>
  <si>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</si>
  <si>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</si>
  <si>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</si>
  <si>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</si>
  <si>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</si>
  <si>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</si>
  <si>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</si>
  <si>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</si>
  <si>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</si>
  <si>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</si>
  <si>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</si>
  <si>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</si>
  <si>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</si>
  <si>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</si>
  <si>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</si>
  <si>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</si>
  <si>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</si>
  <si>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</si>
  <si>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</si>
  <si>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Kuhlman Lawn Service</t>
  </si>
  <si>
    <t>M.A. Powell</t>
  </si>
  <si>
    <t>Kicks Karate</t>
  </si>
  <si>
    <t>Lewis Orchards/color</t>
  </si>
  <si>
    <t>My Family Veterinary/color</t>
  </si>
  <si>
    <t>Clarksburg Animal Hospital</t>
  </si>
  <si>
    <t>Dave Ashley</t>
  </si>
  <si>
    <t>Catriona's Castle</t>
  </si>
  <si>
    <t>Sensational Hair Stylist</t>
  </si>
  <si>
    <t>Poolesville Vet/color</t>
  </si>
  <si>
    <t>Thistle Thickets Farm</t>
  </si>
  <si>
    <t>Our Lady of the Presentation</t>
  </si>
  <si>
    <t>Poolesville Small Engine/color</t>
  </si>
  <si>
    <t>Asian House of Poolesville/color</t>
  </si>
  <si>
    <t>Insalaco Yoga</t>
  </si>
  <si>
    <t>Handy Man</t>
  </si>
  <si>
    <t>Markoff's Haunted House</t>
  </si>
  <si>
    <t>Zumba 2</t>
  </si>
  <si>
    <t>Zumba 1</t>
  </si>
  <si>
    <t>Barnesville School</t>
  </si>
  <si>
    <t>Am Kolel Gathering Place</t>
  </si>
  <si>
    <t>St. Mary's Church Ham and Turkey</t>
  </si>
  <si>
    <t>Allergy and Athsma Clinic/color</t>
  </si>
  <si>
    <t>Boyds Presbyterian Church</t>
  </si>
  <si>
    <t>Edward's Ferry Estate Sale</t>
  </si>
  <si>
    <t>St. Mary's RC Church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</si>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</sst>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1" fillId="0" borderId="3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16" fillId="0" borderId="0" xfId="0" applyFont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21" fillId="0" borderId="4" xfId="0" applyFont="1" applyFill="1" applyBorder="1"/>
    <xf numFmtId="0" fontId="1" fillId="0" borderId="9" xfId="0" applyFont="1" applyFill="1" applyBorder="1"/>
    <xf numFmtId="0" fontId="24" fillId="0" borderId="8" xfId="0" applyFont="1" applyFill="1" applyBorder="1"/>
    <xf numFmtId="0" fontId="24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5" fillId="0" borderId="0" xfId="0" applyFont="1" applyFill="1" applyBorder="1"/>
    <xf numFmtId="0" fontId="7" fillId="0" borderId="7" xfId="0" applyFont="1" applyFill="1" applyBorder="1"/>
    <xf numFmtId="0" fontId="21" fillId="0" borderId="10" xfId="0" applyFont="1" applyFill="1" applyBorder="1"/>
    <xf numFmtId="0" fontId="24" fillId="0" borderId="14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1" fillId="0" borderId="0" xfId="0" applyFont="1" applyBorder="1"/>
    <xf numFmtId="0" fontId="20" fillId="0" borderId="8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1" fillId="0" borderId="7" xfId="0" quotePrefix="1" applyFont="1" applyFill="1" applyBorder="1"/>
    <xf numFmtId="0" fontId="1" fillId="0" borderId="1" xfId="0" applyFont="1" applyFill="1" applyBorder="1"/>
    <xf numFmtId="0" fontId="24" fillId="0" borderId="0" xfId="0" applyFont="1" applyFill="1" applyBorder="1"/>
    <xf numFmtId="0" fontId="24" fillId="0" borderId="3" xfId="0" applyFont="1" applyFill="1" applyBorder="1"/>
    <xf numFmtId="0" fontId="24" fillId="0" borderId="4" xfId="0" applyFont="1" applyFill="1" applyBorder="1"/>
    <xf numFmtId="0" fontId="24" fillId="0" borderId="6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A10" sqref="A10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21.140625" customWidth="1"/>
    <col min="8" max="8" width="20.5703125" customWidth="1"/>
  </cols>
  <sheetData>
    <row r="1" spans="1:12" ht="21" customHeight="1" thickBot="1" x14ac:dyDescent="0.35">
      <c r="A1" s="16">
        <v>41572</v>
      </c>
      <c r="B1" s="28" t="s">
        <v>82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77" t="s">
        <v>50</v>
      </c>
      <c r="B4" s="61" t="s">
        <v>39</v>
      </c>
      <c r="C4" s="77" t="s">
        <v>63</v>
      </c>
      <c r="D4" s="78" t="s">
        <v>52</v>
      </c>
      <c r="E4" s="92" t="s">
        <v>55</v>
      </c>
      <c r="F4" s="62"/>
      <c r="G4" s="37"/>
      <c r="H4" s="35" t="s">
        <v>49</v>
      </c>
      <c r="I4" s="41"/>
      <c r="J4" s="41"/>
      <c r="K4" s="41"/>
      <c r="L4" s="41"/>
    </row>
    <row r="5" spans="1:12" ht="13.5" customHeight="1" thickBot="1" x14ac:dyDescent="0.25">
      <c r="A5" s="72" t="s">
        <v>78</v>
      </c>
      <c r="B5" s="79" t="s">
        <v>62</v>
      </c>
      <c r="C5" s="73" t="s">
        <v>34</v>
      </c>
      <c r="D5" s="37" t="s">
        <v>43</v>
      </c>
      <c r="E5" s="90" t="s">
        <v>59</v>
      </c>
      <c r="F5" s="34"/>
      <c r="G5" s="83"/>
      <c r="H5" s="89" t="s">
        <v>65</v>
      </c>
      <c r="I5" s="41"/>
      <c r="J5" s="41"/>
      <c r="K5" s="41"/>
      <c r="L5" s="41"/>
    </row>
    <row r="6" spans="1:12" ht="13.5" customHeight="1" thickBot="1" x14ac:dyDescent="0.25">
      <c r="A6" s="72" t="s">
        <v>69</v>
      </c>
      <c r="B6" s="79" t="s">
        <v>26</v>
      </c>
      <c r="C6" s="75" t="s">
        <v>32</v>
      </c>
      <c r="D6" s="35" t="s">
        <v>27</v>
      </c>
      <c r="E6" s="78" t="s">
        <v>60</v>
      </c>
      <c r="F6" s="35"/>
      <c r="G6" s="53"/>
      <c r="H6" s="33"/>
      <c r="I6" s="41"/>
      <c r="J6" s="41"/>
      <c r="K6" s="41"/>
      <c r="L6" s="41"/>
    </row>
    <row r="7" spans="1:12" ht="13.5" customHeight="1" thickBot="1" x14ac:dyDescent="0.25">
      <c r="A7" s="42" t="s">
        <v>79</v>
      </c>
      <c r="B7" s="76" t="s">
        <v>57</v>
      </c>
      <c r="C7" s="73" t="s">
        <v>47</v>
      </c>
      <c r="D7" s="69" t="s">
        <v>71</v>
      </c>
      <c r="E7" s="69"/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77" t="s">
        <v>48</v>
      </c>
      <c r="B8" s="77" t="s">
        <v>37</v>
      </c>
      <c r="C8" s="73" t="s">
        <v>17</v>
      </c>
      <c r="D8" s="88" t="s">
        <v>25</v>
      </c>
      <c r="E8" s="80"/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81" t="s">
        <v>54</v>
      </c>
      <c r="B9" s="73" t="s">
        <v>35</v>
      </c>
      <c r="C9" s="75" t="s">
        <v>66</v>
      </c>
      <c r="D9" s="75" t="s">
        <v>70</v>
      </c>
      <c r="E9" s="90"/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73" t="s">
        <v>23</v>
      </c>
      <c r="B10" s="73" t="s">
        <v>42</v>
      </c>
      <c r="C10" s="77" t="s">
        <v>28</v>
      </c>
      <c r="D10" s="73" t="s">
        <v>6</v>
      </c>
      <c r="E10" s="77"/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42" t="s">
        <v>80</v>
      </c>
      <c r="B11" s="75" t="s">
        <v>8</v>
      </c>
      <c r="C11" s="73" t="s">
        <v>38</v>
      </c>
      <c r="D11" s="82" t="s">
        <v>64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x14ac:dyDescent="0.2">
      <c r="A12" s="77" t="s">
        <v>51</v>
      </c>
      <c r="B12" s="77" t="s">
        <v>33</v>
      </c>
      <c r="C12" s="73"/>
      <c r="D12" s="78" t="s">
        <v>18</v>
      </c>
      <c r="E12" s="86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73" t="s">
        <v>44</v>
      </c>
      <c r="B13" s="73" t="s">
        <v>16</v>
      </c>
      <c r="C13" s="37"/>
      <c r="D13" s="37" t="s">
        <v>7</v>
      </c>
      <c r="E13" s="63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73" t="s">
        <v>31</v>
      </c>
      <c r="B14" s="73"/>
      <c r="C14" s="72"/>
      <c r="D14" s="37"/>
      <c r="E14" s="55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42" t="s">
        <v>58</v>
      </c>
      <c r="B15" s="42"/>
      <c r="C15" s="42"/>
      <c r="D15" s="63"/>
      <c r="E15" s="55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61" t="s">
        <v>56</v>
      </c>
      <c r="B16" s="76"/>
      <c r="C16" s="80"/>
      <c r="D16" s="78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79" t="s">
        <v>36</v>
      </c>
      <c r="B17" s="76"/>
      <c r="C17" s="72"/>
      <c r="D17" s="37"/>
      <c r="E17" s="35"/>
      <c r="F17" s="41"/>
      <c r="G17" s="41"/>
      <c r="H17" s="54"/>
      <c r="I17" s="41"/>
      <c r="J17" s="41"/>
      <c r="K17" s="41"/>
      <c r="L17" s="41"/>
    </row>
    <row r="18" spans="1:12" ht="13.5" customHeight="1" thickBot="1" x14ac:dyDescent="0.25">
      <c r="A18" s="76" t="s">
        <v>67</v>
      </c>
      <c r="B18" s="76"/>
      <c r="C18" s="42"/>
      <c r="D18" s="37"/>
      <c r="E18" s="64"/>
      <c r="F18" s="41"/>
      <c r="G18" s="41"/>
      <c r="H18" s="54"/>
      <c r="I18" s="41"/>
      <c r="J18" s="41"/>
      <c r="K18" s="41"/>
      <c r="L18" s="41"/>
    </row>
    <row r="19" spans="1:12" ht="13.5" customHeight="1" thickBot="1" x14ac:dyDescent="0.25">
      <c r="A19" s="70" t="s">
        <v>24</v>
      </c>
      <c r="B19" s="70"/>
      <c r="C19" s="65"/>
      <c r="D19" s="66"/>
      <c r="E19" s="52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61" t="s">
        <v>68</v>
      </c>
      <c r="B20" s="61"/>
      <c r="C20" s="44"/>
      <c r="D20" s="35"/>
      <c r="E20" s="67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79" t="s">
        <v>46</v>
      </c>
      <c r="B21" s="60"/>
      <c r="C21" s="51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91" t="s">
        <v>81</v>
      </c>
      <c r="B22" s="44"/>
      <c r="C22" s="68"/>
      <c r="D22" s="29"/>
      <c r="E22" s="64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79" t="s">
        <v>40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77" t="s">
        <v>41</v>
      </c>
      <c r="B24" s="55"/>
      <c r="C24" s="51"/>
      <c r="D24" s="26"/>
      <c r="E24" s="64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72"/>
      <c r="B25" s="84"/>
      <c r="C25" s="85"/>
      <c r="D25" s="49"/>
      <c r="E25" s="71"/>
      <c r="F25" s="41"/>
      <c r="G25" s="41"/>
      <c r="H25" s="32"/>
      <c r="I25" s="41"/>
      <c r="J25" s="41"/>
      <c r="K25" s="41"/>
      <c r="L25" s="41"/>
    </row>
    <row r="26" spans="1:12" ht="13.5" customHeight="1" x14ac:dyDescent="0.2">
      <c r="A26" s="87"/>
      <c r="B26" s="55"/>
      <c r="C26" s="56"/>
      <c r="D26" s="35"/>
      <c r="E26" s="64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42"/>
      <c r="B27" s="69"/>
      <c r="C27" s="57"/>
      <c r="D27" s="35"/>
      <c r="E27" s="64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80"/>
      <c r="B28" s="33"/>
      <c r="C28" s="7"/>
      <c r="D28" s="33"/>
      <c r="E28" s="64"/>
      <c r="F28" s="41"/>
      <c r="G28" s="41"/>
      <c r="H28" s="41"/>
    </row>
    <row r="29" spans="1:12" ht="13.5" customHeight="1" x14ac:dyDescent="0.2">
      <c r="A29" s="72"/>
      <c r="B29" s="36" t="s">
        <v>5</v>
      </c>
      <c r="C29" s="26" t="s">
        <v>5</v>
      </c>
      <c r="D29" s="26" t="s">
        <v>5</v>
      </c>
      <c r="E29" s="26" t="s">
        <v>5</v>
      </c>
      <c r="F29" s="26" t="s">
        <v>53</v>
      </c>
      <c r="G29" s="5" t="s">
        <v>5</v>
      </c>
      <c r="H29" s="5" t="s">
        <v>5</v>
      </c>
    </row>
    <row r="30" spans="1:12" ht="13.5" customHeight="1" x14ac:dyDescent="0.2">
      <c r="A30" s="72"/>
      <c r="B30" s="74" t="s">
        <v>75</v>
      </c>
      <c r="C30" s="32"/>
      <c r="D30" s="71"/>
      <c r="E30" s="32" t="s">
        <v>76</v>
      </c>
      <c r="F30" s="71"/>
      <c r="G30" s="32"/>
      <c r="H30" s="71"/>
    </row>
    <row r="31" spans="1:12" ht="13.5" customHeight="1" thickBot="1" x14ac:dyDescent="0.25">
      <c r="A31" s="42"/>
      <c r="B31" s="71"/>
      <c r="D31" s="49"/>
      <c r="E31" s="32" t="s">
        <v>77</v>
      </c>
      <c r="F31" s="41"/>
      <c r="G31" s="32"/>
      <c r="H31" s="32"/>
    </row>
    <row r="32" spans="1:12" ht="13.5" customHeight="1" x14ac:dyDescent="0.2">
      <c r="A32" s="72"/>
      <c r="B32" s="71"/>
      <c r="D32" s="49"/>
      <c r="E32" s="32" t="s">
        <v>61</v>
      </c>
      <c r="F32" s="41"/>
      <c r="G32" s="41"/>
      <c r="H32" s="32"/>
    </row>
    <row r="33" spans="1:8" ht="13.5" customHeight="1" x14ac:dyDescent="0.2">
      <c r="A33" s="48" t="s">
        <v>5</v>
      </c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32" t="s">
        <v>72</v>
      </c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A35" s="71" t="s">
        <v>74</v>
      </c>
      <c r="B35" s="36"/>
      <c r="C35" s="50"/>
      <c r="D35" s="34"/>
      <c r="E35" s="32"/>
      <c r="F35" s="41"/>
      <c r="G35" s="41"/>
      <c r="H35" s="41"/>
    </row>
    <row r="36" spans="1:8" ht="13.5" customHeight="1" x14ac:dyDescent="0.2">
      <c r="A36" s="32" t="s">
        <v>73</v>
      </c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50"/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50"/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50"/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32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32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71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50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50"/>
      <c r="D44" s="32"/>
      <c r="E44" s="32"/>
    </row>
    <row r="45" spans="1:8" ht="15.95" customHeight="1" x14ac:dyDescent="0.25">
      <c r="A45" s="11">
        <f>0.25*'cell count'!A57</f>
        <v>5.25</v>
      </c>
      <c r="B45" s="11">
        <f>1/8*'cell count'!B57</f>
        <v>1.25</v>
      </c>
      <c r="C45" s="15">
        <f>1/12*'cell count'!C57</f>
        <v>0.66666666666666663</v>
      </c>
      <c r="D45" s="15">
        <f>1/24*'cell count'!D57</f>
        <v>0.33333333333333331</v>
      </c>
      <c r="E45" s="12">
        <f>0.5*'cell count'!E57</f>
        <v>1.5</v>
      </c>
      <c r="F45" s="12">
        <f>3/8*'cell count'!F57</f>
        <v>0</v>
      </c>
      <c r="G45" s="12">
        <f>3/4*'cell count'!G57</f>
        <v>0</v>
      </c>
      <c r="H45" s="58">
        <f>1*'cell count'!H57</f>
        <v>2</v>
      </c>
    </row>
    <row r="46" spans="1:8" ht="21" customHeight="1" x14ac:dyDescent="0.3">
      <c r="A46" s="13">
        <f>A45+B45+C45+D45+E45+F45+G45+H45</f>
        <v>11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59">
        <f>SUM(A46:A47)</f>
        <v>11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B4:B14">
    <sortCondition ref="B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/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1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1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21</v>
      </c>
      <c r="B57" s="21">
        <f t="shared" ref="B57:H57" si="0">SUM(B4:B42)</f>
        <v>10</v>
      </c>
      <c r="C57" s="21">
        <f t="shared" si="0"/>
        <v>8</v>
      </c>
      <c r="D57" s="21">
        <f t="shared" si="0"/>
        <v>8</v>
      </c>
      <c r="E57" s="21">
        <f t="shared" si="0"/>
        <v>3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5.25</v>
      </c>
      <c r="B58" s="24">
        <f t="shared" si="1"/>
        <v>1.25</v>
      </c>
      <c r="C58" s="24">
        <f>C57*C3</f>
        <v>0.66666666666666663</v>
      </c>
      <c r="D58" s="24">
        <f>D57*D3</f>
        <v>0.33333333333333331</v>
      </c>
      <c r="E58" s="24">
        <f t="shared" si="1"/>
        <v>1.5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11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2013-10-31T15:16:50Z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